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cxcyxy\Desktop\"/>
    </mc:Choice>
  </mc:AlternateContent>
  <xr:revisionPtr revIDLastSave="0" documentId="13_ncr:1_{6D32555C-24FE-493C-8B39-3B27E361DF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3" sheetId="3" r:id="rId1"/>
  </sheets>
  <definedNames>
    <definedName name="_xlnm._FilterDatabase" localSheetId="0" hidden="1">Sheet3!$A$3:$C$26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3" l="1"/>
  <c r="D6" i="3"/>
  <c r="D7" i="3"/>
  <c r="J7" i="3" s="1"/>
  <c r="K7" i="3" s="1"/>
  <c r="D8" i="3"/>
  <c r="J8" i="3" s="1"/>
  <c r="K8" i="3" s="1"/>
  <c r="D9" i="3"/>
  <c r="J9" i="3" s="1"/>
  <c r="K9" i="3" s="1"/>
  <c r="D10" i="3"/>
  <c r="D11" i="3"/>
  <c r="J11" i="3" s="1"/>
  <c r="K11" i="3" s="1"/>
  <c r="D12" i="3"/>
  <c r="J12" i="3" s="1"/>
  <c r="K12" i="3" s="1"/>
  <c r="D13" i="3"/>
  <c r="D14" i="3"/>
  <c r="D15" i="3"/>
  <c r="D16" i="3"/>
  <c r="J16" i="3" s="1"/>
  <c r="K16" i="3" s="1"/>
  <c r="D17" i="3"/>
  <c r="J17" i="3" s="1"/>
  <c r="K17" i="3" s="1"/>
  <c r="D18" i="3"/>
  <c r="D19" i="3"/>
  <c r="J19" i="3" s="1"/>
  <c r="K19" i="3" s="1"/>
  <c r="D20" i="3"/>
  <c r="J20" i="3" s="1"/>
  <c r="K20" i="3" s="1"/>
  <c r="D21" i="3"/>
  <c r="D22" i="3"/>
  <c r="D23" i="3"/>
  <c r="J23" i="3" s="1"/>
  <c r="K23" i="3" s="1"/>
  <c r="D24" i="3"/>
  <c r="J24" i="3" s="1"/>
  <c r="K24" i="3" s="1"/>
  <c r="D25" i="3"/>
  <c r="D4" i="3"/>
  <c r="J4" i="3" s="1"/>
  <c r="K4" i="3" s="1"/>
  <c r="J5" i="3"/>
  <c r="K5" i="3" s="1"/>
  <c r="J13" i="3"/>
  <c r="K13" i="3" s="1"/>
  <c r="J21" i="3"/>
  <c r="K21" i="3" s="1"/>
  <c r="J25" i="3"/>
  <c r="K25" i="3" s="1"/>
  <c r="J15" i="3"/>
  <c r="J6" i="3"/>
  <c r="K6" i="3" s="1"/>
  <c r="J10" i="3"/>
  <c r="K10" i="3" s="1"/>
  <c r="J14" i="3"/>
  <c r="K14" i="3" s="1"/>
  <c r="J18" i="3"/>
  <c r="K18" i="3" s="1"/>
  <c r="J22" i="3"/>
  <c r="K22" i="3" s="1"/>
  <c r="K15" i="3"/>
  <c r="K26" i="3" l="1"/>
</calcChain>
</file>

<file path=xl/sharedStrings.xml><?xml version="1.0" encoding="utf-8"?>
<sst xmlns="http://schemas.openxmlformats.org/spreadsheetml/2006/main" count="36" uniqueCount="36">
  <si>
    <t>学院</t>
  </si>
  <si>
    <t>马克思主义学院</t>
  </si>
  <si>
    <t>体育学院</t>
  </si>
  <si>
    <t>大健康管理学院</t>
  </si>
  <si>
    <t>西华学院</t>
  </si>
  <si>
    <t>航空航天学院</t>
  </si>
  <si>
    <t>文学与新闻传播学院</t>
  </si>
  <si>
    <t>外国语学院</t>
  </si>
  <si>
    <t>美术与设计学院</t>
  </si>
  <si>
    <t>音乐与舞蹈学院</t>
  </si>
  <si>
    <t>理学院</t>
  </si>
  <si>
    <t>材料科学与工程学院</t>
  </si>
  <si>
    <t>能源与动力工程学院</t>
  </si>
  <si>
    <t>食品与生物工程学院</t>
  </si>
  <si>
    <t>经济学院</t>
  </si>
  <si>
    <t>计算机与软件工程学院</t>
  </si>
  <si>
    <t>机械工程学院</t>
  </si>
  <si>
    <t>电气与电子信息学院</t>
  </si>
  <si>
    <t>汽车与交通学院</t>
  </si>
  <si>
    <t>管理学院</t>
  </si>
  <si>
    <t>本科生人数</t>
    <phoneticPr fontId="3" type="noConversion"/>
  </si>
  <si>
    <t>法学与社会学学院</t>
  </si>
  <si>
    <t>应急管理学院</t>
  </si>
  <si>
    <t>合计</t>
    <phoneticPr fontId="3" type="noConversion"/>
  </si>
  <si>
    <t>建筑与土木工程学院</t>
    <phoneticPr fontId="3" type="noConversion"/>
  </si>
  <si>
    <t>最终分配名额</t>
    <phoneticPr fontId="3" type="noConversion"/>
  </si>
  <si>
    <t>基础名额</t>
    <phoneticPr fontId="3" type="noConversion"/>
  </si>
  <si>
    <t>核增名额</t>
    <phoneticPr fontId="3" type="noConversion"/>
  </si>
  <si>
    <t>撤项项目数</t>
    <phoneticPr fontId="3" type="noConversion"/>
  </si>
  <si>
    <t>根据撤项数扣减（≥10项扣减3；≥5项扣减2；≥1项扣减1）</t>
    <phoneticPr fontId="3" type="noConversion"/>
  </si>
  <si>
    <t>国家级一流专业（每个专业增加2）</t>
    <phoneticPr fontId="3" type="noConversion"/>
  </si>
  <si>
    <t>省级一流专业（每个专业增加1）</t>
    <phoneticPr fontId="3" type="noConversion"/>
  </si>
  <si>
    <t>2021年互联网+申报项目未达目标任务数（未完成学院扣减2）</t>
    <phoneticPr fontId="3" type="noConversion"/>
  </si>
  <si>
    <t xml:space="preserve">2022年大学生创新创业训练计划项目申报名额分配表
</t>
  </si>
  <si>
    <t>附件1：</t>
    <phoneticPr fontId="3" type="noConversion"/>
  </si>
  <si>
    <t>按人数比例分配名额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</si>
</sst>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方正小标宋简体"/>
      <family val="3"/>
      <charset val="134"/>
    </font>
    <font>
      <sz val="11"/>
      <name val="宋体"/>
      <family val="3"/>
      <charset val="134"/>
      <scheme val="minor"/>
    </font>
    <font>
      <b/>
      <sz val="12"/>
      <name val="黑体"/>
      <family val="3"/>
      <charset val="134"/>
    </font>
    <font>
      <b/>
      <sz val="18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</cellStyleXfs>
  <cellXfs count="1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1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" fontId="6" fillId="0" borderId="0" xfId="0" applyNumberFormat="1" applyFont="1" applyFill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3" xr:uid="{00000000-0005-0000-0000-000002000000}"/>
    <cellStyle name="常规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workbookViewId="0">
      <selection activeCell="E30" sqref="E30"/>
    </sheetView>
  </sheetViews>
  <sheetFormatPr defaultColWidth="9" defaultRowHeight="14.4" x14ac:dyDescent="0.25"/>
  <cols>
    <col min="1" max="1" width="24.88671875" style="8" customWidth="1"/>
    <col min="2" max="2" width="7.5546875" style="8" customWidth="1"/>
    <col min="3" max="3" width="14.6640625" style="8" customWidth="1"/>
    <col min="4" max="4" width="13.33203125" style="11" customWidth="1"/>
    <col min="5" max="5" width="13.77734375" style="10" customWidth="1"/>
    <col min="6" max="6" width="24.33203125" style="10" customWidth="1"/>
    <col min="7" max="7" width="21.44140625" style="10" customWidth="1"/>
    <col min="8" max="8" width="19.5546875" style="10" customWidth="1"/>
    <col min="9" max="9" width="26.33203125" style="10" customWidth="1"/>
    <col min="10" max="10" width="12.5546875" style="10" customWidth="1"/>
    <col min="11" max="11" width="10.5546875" style="10" customWidth="1"/>
    <col min="12" max="16384" width="9" style="8"/>
  </cols>
  <sheetData>
    <row r="1" spans="1:11" x14ac:dyDescent="0.25">
      <c r="A1" s="8" t="s">
        <v>34</v>
      </c>
    </row>
    <row r="2" spans="1:11" s="3" customFormat="1" ht="52.2" customHeight="1" x14ac:dyDescent="0.25">
      <c r="A2" s="16" t="s">
        <v>33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s="14" customFormat="1" ht="51" customHeight="1" x14ac:dyDescent="0.25">
      <c r="A3" s="13" t="s">
        <v>0</v>
      </c>
      <c r="B3" s="13" t="s">
        <v>26</v>
      </c>
      <c r="C3" s="13" t="s">
        <v>20</v>
      </c>
      <c r="D3" s="12" t="s">
        <v>35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27</v>
      </c>
      <c r="K3" s="15" t="s">
        <v>25</v>
      </c>
    </row>
    <row r="4" spans="1:11" s="6" customFormat="1" ht="15.6" x14ac:dyDescent="0.25">
      <c r="A4" s="1" t="s">
        <v>11</v>
      </c>
      <c r="B4" s="1">
        <v>1</v>
      </c>
      <c r="C4" s="1">
        <v>1839</v>
      </c>
      <c r="D4" s="4">
        <f>C4/37761*76</f>
        <v>3.7012790974815286</v>
      </c>
      <c r="E4" s="5">
        <v>13</v>
      </c>
      <c r="F4" s="5">
        <v>-3</v>
      </c>
      <c r="G4" s="5"/>
      <c r="H4" s="5">
        <v>2</v>
      </c>
      <c r="I4" s="5"/>
      <c r="J4" s="4">
        <f>D4+F4+G4+H4+I4</f>
        <v>2.7012790974815286</v>
      </c>
      <c r="K4" s="4">
        <f>B4+J4</f>
        <v>3.7012790974815286</v>
      </c>
    </row>
    <row r="5" spans="1:11" s="6" customFormat="1" ht="15.6" x14ac:dyDescent="0.25">
      <c r="A5" s="2" t="s">
        <v>3</v>
      </c>
      <c r="B5" s="1">
        <v>1</v>
      </c>
      <c r="C5" s="2">
        <v>545</v>
      </c>
      <c r="D5" s="4">
        <f t="shared" ref="D5:D25" si="0">C5/37761*76</f>
        <v>1.0968989168719048</v>
      </c>
      <c r="E5" s="5">
        <v>0</v>
      </c>
      <c r="F5" s="5"/>
      <c r="G5" s="5"/>
      <c r="H5" s="5"/>
      <c r="I5" s="5"/>
      <c r="J5" s="4">
        <f t="shared" ref="J5:J25" si="1">D5+F5+G5+H5+I5</f>
        <v>1.0968989168719048</v>
      </c>
      <c r="K5" s="4">
        <f t="shared" ref="K5:K24" si="2">B5+J5</f>
        <v>2.096898916871905</v>
      </c>
    </row>
    <row r="6" spans="1:11" s="6" customFormat="1" ht="15.6" x14ac:dyDescent="0.25">
      <c r="A6" s="1" t="s">
        <v>17</v>
      </c>
      <c r="B6" s="1">
        <v>1</v>
      </c>
      <c r="C6" s="1">
        <v>2904</v>
      </c>
      <c r="D6" s="4">
        <f t="shared" si="0"/>
        <v>5.8447604671486459</v>
      </c>
      <c r="E6" s="5">
        <v>3</v>
      </c>
      <c r="F6" s="5">
        <v>-1</v>
      </c>
      <c r="G6" s="5">
        <v>2</v>
      </c>
      <c r="H6" s="5">
        <v>1</v>
      </c>
      <c r="I6" s="5"/>
      <c r="J6" s="4">
        <f t="shared" si="1"/>
        <v>7.8447604671486459</v>
      </c>
      <c r="K6" s="4">
        <f t="shared" si="2"/>
        <v>8.8447604671486459</v>
      </c>
    </row>
    <row r="7" spans="1:11" s="6" customFormat="1" ht="15.6" x14ac:dyDescent="0.25">
      <c r="A7" s="1" t="s">
        <v>21</v>
      </c>
      <c r="B7" s="1">
        <v>1</v>
      </c>
      <c r="C7" s="1">
        <v>1452</v>
      </c>
      <c r="D7" s="4">
        <f t="shared" si="0"/>
        <v>2.922380233574323</v>
      </c>
      <c r="E7" s="5">
        <v>1</v>
      </c>
      <c r="F7" s="5">
        <v>-1</v>
      </c>
      <c r="G7" s="5"/>
      <c r="H7" s="5">
        <v>1</v>
      </c>
      <c r="I7" s="5"/>
      <c r="J7" s="4">
        <f t="shared" si="1"/>
        <v>2.922380233574323</v>
      </c>
      <c r="K7" s="4">
        <f t="shared" si="2"/>
        <v>3.922380233574323</v>
      </c>
    </row>
    <row r="8" spans="1:11" s="6" customFormat="1" ht="15.6" x14ac:dyDescent="0.25">
      <c r="A8" s="1" t="s">
        <v>19</v>
      </c>
      <c r="B8" s="1">
        <v>1</v>
      </c>
      <c r="C8" s="1">
        <v>4101</v>
      </c>
      <c r="D8" s="4">
        <f t="shared" si="0"/>
        <v>8.2539127671407009</v>
      </c>
      <c r="E8" s="5">
        <v>8</v>
      </c>
      <c r="F8" s="5">
        <v>-2</v>
      </c>
      <c r="G8" s="5">
        <v>2</v>
      </c>
      <c r="H8" s="5"/>
      <c r="I8" s="5"/>
      <c r="J8" s="4">
        <f t="shared" si="1"/>
        <v>8.2539127671407009</v>
      </c>
      <c r="K8" s="4">
        <f t="shared" si="2"/>
        <v>9.2539127671407009</v>
      </c>
    </row>
    <row r="9" spans="1:11" s="6" customFormat="1" ht="15.6" x14ac:dyDescent="0.25">
      <c r="A9" s="1" t="s">
        <v>5</v>
      </c>
      <c r="B9" s="1">
        <v>1</v>
      </c>
      <c r="C9" s="1">
        <v>534</v>
      </c>
      <c r="D9" s="4">
        <f t="shared" si="0"/>
        <v>1.0747596726781601</v>
      </c>
      <c r="E9" s="5">
        <v>0</v>
      </c>
      <c r="F9" s="5"/>
      <c r="G9" s="5"/>
      <c r="H9" s="5"/>
      <c r="I9" s="5"/>
      <c r="J9" s="4">
        <f t="shared" si="1"/>
        <v>1.0747596726781601</v>
      </c>
      <c r="K9" s="4">
        <f t="shared" si="2"/>
        <v>2.0747596726781601</v>
      </c>
    </row>
    <row r="10" spans="1:11" s="6" customFormat="1" ht="15.6" x14ac:dyDescent="0.25">
      <c r="A10" s="1" t="s">
        <v>16</v>
      </c>
      <c r="B10" s="1">
        <v>1</v>
      </c>
      <c r="C10" s="1">
        <v>3082</v>
      </c>
      <c r="D10" s="4">
        <f t="shared" si="0"/>
        <v>6.2030136913746983</v>
      </c>
      <c r="E10" s="5">
        <v>2</v>
      </c>
      <c r="F10" s="5">
        <v>-1</v>
      </c>
      <c r="G10" s="5">
        <v>2</v>
      </c>
      <c r="H10" s="7">
        <v>1</v>
      </c>
      <c r="I10" s="7">
        <v>-2</v>
      </c>
      <c r="J10" s="4">
        <f t="shared" si="1"/>
        <v>6.2030136913746983</v>
      </c>
      <c r="K10" s="4">
        <f t="shared" si="2"/>
        <v>7.2030136913746983</v>
      </c>
    </row>
    <row r="11" spans="1:11" s="6" customFormat="1" ht="15.6" x14ac:dyDescent="0.25">
      <c r="A11" s="1" t="s">
        <v>15</v>
      </c>
      <c r="B11" s="1">
        <v>1</v>
      </c>
      <c r="C11" s="1">
        <v>2914</v>
      </c>
      <c r="D11" s="4">
        <f t="shared" si="0"/>
        <v>5.8648870527793227</v>
      </c>
      <c r="E11" s="5">
        <v>4</v>
      </c>
      <c r="F11" s="5">
        <v>-1</v>
      </c>
      <c r="G11" s="5">
        <v>2</v>
      </c>
      <c r="H11" s="5"/>
      <c r="I11" s="5"/>
      <c r="J11" s="4">
        <f t="shared" si="1"/>
        <v>6.8648870527793227</v>
      </c>
      <c r="K11" s="4">
        <f t="shared" si="2"/>
        <v>7.8648870527793227</v>
      </c>
    </row>
    <row r="12" spans="1:11" s="6" customFormat="1" ht="15.6" x14ac:dyDescent="0.25">
      <c r="A12" s="1" t="s">
        <v>24</v>
      </c>
      <c r="B12" s="1">
        <v>1</v>
      </c>
      <c r="C12" s="1">
        <v>3977</v>
      </c>
      <c r="D12" s="4">
        <f t="shared" si="0"/>
        <v>8.004343105320304</v>
      </c>
      <c r="E12" s="5">
        <v>5</v>
      </c>
      <c r="F12" s="5">
        <v>-2</v>
      </c>
      <c r="G12" s="5"/>
      <c r="H12" s="5">
        <v>3</v>
      </c>
      <c r="I12" s="5"/>
      <c r="J12" s="4">
        <f t="shared" si="1"/>
        <v>9.004343105320304</v>
      </c>
      <c r="K12" s="4">
        <f t="shared" si="2"/>
        <v>10.004343105320304</v>
      </c>
    </row>
    <row r="13" spans="1:11" s="6" customFormat="1" ht="15.6" x14ac:dyDescent="0.25">
      <c r="A13" s="1" t="s">
        <v>14</v>
      </c>
      <c r="B13" s="1">
        <v>1</v>
      </c>
      <c r="C13" s="1">
        <v>2095</v>
      </c>
      <c r="D13" s="4">
        <f t="shared" si="0"/>
        <v>4.216519689626864</v>
      </c>
      <c r="E13" s="5">
        <v>1</v>
      </c>
      <c r="F13" s="5">
        <v>-1</v>
      </c>
      <c r="G13" s="5"/>
      <c r="H13" s="5">
        <v>1</v>
      </c>
      <c r="I13" s="5"/>
      <c r="J13" s="4">
        <f t="shared" si="1"/>
        <v>4.216519689626864</v>
      </c>
      <c r="K13" s="4">
        <f t="shared" si="2"/>
        <v>5.216519689626864</v>
      </c>
    </row>
    <row r="14" spans="1:11" s="6" customFormat="1" ht="15.6" x14ac:dyDescent="0.25">
      <c r="A14" s="1" t="s">
        <v>10</v>
      </c>
      <c r="B14" s="1">
        <v>1</v>
      </c>
      <c r="C14" s="1">
        <v>1337</v>
      </c>
      <c r="D14" s="4">
        <f t="shared" si="0"/>
        <v>2.6909244988215351</v>
      </c>
      <c r="E14" s="5">
        <v>3</v>
      </c>
      <c r="F14" s="5">
        <v>-1</v>
      </c>
      <c r="G14" s="5">
        <v>2</v>
      </c>
      <c r="H14" s="5">
        <v>1</v>
      </c>
      <c r="I14" s="5"/>
      <c r="J14" s="4">
        <f t="shared" si="1"/>
        <v>4.6909244988215351</v>
      </c>
      <c r="K14" s="4">
        <f t="shared" si="2"/>
        <v>5.6909244988215351</v>
      </c>
    </row>
    <row r="15" spans="1:11" s="6" customFormat="1" ht="15.6" x14ac:dyDescent="0.25">
      <c r="A15" s="1" t="s">
        <v>1</v>
      </c>
      <c r="B15" s="1">
        <v>1</v>
      </c>
      <c r="C15" s="1">
        <v>301</v>
      </c>
      <c r="D15" s="4">
        <f t="shared" si="0"/>
        <v>0.60581022748338242</v>
      </c>
      <c r="E15" s="5">
        <v>8</v>
      </c>
      <c r="F15" s="5">
        <v>-2</v>
      </c>
      <c r="G15" s="5"/>
      <c r="H15" s="5">
        <v>1</v>
      </c>
      <c r="I15" s="5"/>
      <c r="J15" s="4">
        <f>D15+F15+G15+H15+I15</f>
        <v>-0.39418977251661769</v>
      </c>
      <c r="K15" s="4">
        <f t="shared" si="2"/>
        <v>0.60581022748338231</v>
      </c>
    </row>
    <row r="16" spans="1:11" s="6" customFormat="1" ht="15.6" x14ac:dyDescent="0.25">
      <c r="A16" s="1" t="s">
        <v>8</v>
      </c>
      <c r="B16" s="1">
        <v>1</v>
      </c>
      <c r="C16" s="1">
        <v>2059</v>
      </c>
      <c r="D16" s="4">
        <f t="shared" si="0"/>
        <v>4.1440639813564264</v>
      </c>
      <c r="E16" s="5">
        <v>2</v>
      </c>
      <c r="F16" s="5">
        <v>-1</v>
      </c>
      <c r="G16" s="5"/>
      <c r="H16" s="5">
        <v>1</v>
      </c>
      <c r="I16" s="5"/>
      <c r="J16" s="4">
        <f>D16+F16+G16+H16+I16</f>
        <v>4.1440639813564264</v>
      </c>
      <c r="K16" s="4">
        <f t="shared" si="2"/>
        <v>5.1440639813564264</v>
      </c>
    </row>
    <row r="17" spans="1:11" s="6" customFormat="1" ht="15.6" x14ac:dyDescent="0.25">
      <c r="A17" s="1" t="s">
        <v>12</v>
      </c>
      <c r="B17" s="1">
        <v>1</v>
      </c>
      <c r="C17" s="1">
        <v>1108</v>
      </c>
      <c r="D17" s="4">
        <f t="shared" si="0"/>
        <v>2.2300256878790288</v>
      </c>
      <c r="E17" s="5">
        <v>3</v>
      </c>
      <c r="F17" s="5">
        <v>-1</v>
      </c>
      <c r="G17" s="5"/>
      <c r="H17" s="5">
        <v>1</v>
      </c>
      <c r="I17" s="5"/>
      <c r="J17" s="4">
        <f t="shared" si="1"/>
        <v>2.2300256878790288</v>
      </c>
      <c r="K17" s="4">
        <f t="shared" si="2"/>
        <v>3.2300256878790288</v>
      </c>
    </row>
    <row r="18" spans="1:11" s="6" customFormat="1" ht="15.6" x14ac:dyDescent="0.25">
      <c r="A18" s="1" t="s">
        <v>18</v>
      </c>
      <c r="B18" s="1">
        <v>1</v>
      </c>
      <c r="C18" s="1">
        <v>2419</v>
      </c>
      <c r="D18" s="4">
        <f t="shared" si="0"/>
        <v>4.8686210640608039</v>
      </c>
      <c r="E18" s="5">
        <v>7</v>
      </c>
      <c r="F18" s="5">
        <v>-2</v>
      </c>
      <c r="G18" s="5"/>
      <c r="H18" s="5">
        <v>1</v>
      </c>
      <c r="I18" s="5"/>
      <c r="J18" s="4">
        <f t="shared" si="1"/>
        <v>3.8686210640608039</v>
      </c>
      <c r="K18" s="4">
        <f t="shared" si="2"/>
        <v>4.8686210640608039</v>
      </c>
    </row>
    <row r="19" spans="1:11" s="6" customFormat="1" ht="15.6" x14ac:dyDescent="0.25">
      <c r="A19" s="1" t="s">
        <v>13</v>
      </c>
      <c r="B19" s="1">
        <v>1</v>
      </c>
      <c r="C19" s="1">
        <v>1715</v>
      </c>
      <c r="D19" s="4">
        <f t="shared" si="0"/>
        <v>3.4517094356611318</v>
      </c>
      <c r="E19" s="5">
        <v>5</v>
      </c>
      <c r="F19" s="5">
        <v>-2</v>
      </c>
      <c r="G19" s="5">
        <v>2</v>
      </c>
      <c r="H19" s="5">
        <v>1</v>
      </c>
      <c r="I19" s="5"/>
      <c r="J19" s="4">
        <f t="shared" si="1"/>
        <v>4.4517094356611313</v>
      </c>
      <c r="K19" s="4">
        <f t="shared" si="2"/>
        <v>5.4517094356611313</v>
      </c>
    </row>
    <row r="20" spans="1:11" s="6" customFormat="1" ht="15.6" x14ac:dyDescent="0.25">
      <c r="A20" s="1" t="s">
        <v>2</v>
      </c>
      <c r="B20" s="1">
        <v>1</v>
      </c>
      <c r="C20" s="1">
        <v>568</v>
      </c>
      <c r="D20" s="4">
        <f t="shared" si="0"/>
        <v>1.1431900638224624</v>
      </c>
      <c r="E20" s="5">
        <v>2</v>
      </c>
      <c r="F20" s="5">
        <v>-1</v>
      </c>
      <c r="G20" s="5"/>
      <c r="H20" s="5"/>
      <c r="I20" s="5"/>
      <c r="J20" s="4">
        <f t="shared" si="1"/>
        <v>0.14319006382246235</v>
      </c>
      <c r="K20" s="4">
        <f t="shared" si="2"/>
        <v>1.1431900638224624</v>
      </c>
    </row>
    <row r="21" spans="1:11" s="6" customFormat="1" ht="15.6" x14ac:dyDescent="0.25">
      <c r="A21" s="1" t="s">
        <v>7</v>
      </c>
      <c r="B21" s="1">
        <v>1</v>
      </c>
      <c r="C21" s="1">
        <v>1104</v>
      </c>
      <c r="D21" s="4">
        <f t="shared" si="0"/>
        <v>2.2219750536267577</v>
      </c>
      <c r="E21" s="5">
        <v>2</v>
      </c>
      <c r="F21" s="5">
        <v>-1</v>
      </c>
      <c r="G21" s="5"/>
      <c r="H21" s="5"/>
      <c r="I21" s="5"/>
      <c r="J21" s="4">
        <f t="shared" si="1"/>
        <v>1.2219750536267577</v>
      </c>
      <c r="K21" s="4">
        <f t="shared" si="2"/>
        <v>2.2219750536267577</v>
      </c>
    </row>
    <row r="22" spans="1:11" s="6" customFormat="1" ht="15.6" x14ac:dyDescent="0.25">
      <c r="A22" s="1" t="s">
        <v>6</v>
      </c>
      <c r="B22" s="1">
        <v>1</v>
      </c>
      <c r="C22" s="1">
        <v>1805</v>
      </c>
      <c r="D22" s="4">
        <f t="shared" si="0"/>
        <v>3.6328487063372266</v>
      </c>
      <c r="E22" s="5">
        <v>8</v>
      </c>
      <c r="F22" s="5">
        <v>-2</v>
      </c>
      <c r="G22" s="5">
        <v>2</v>
      </c>
      <c r="H22" s="5"/>
      <c r="I22" s="5"/>
      <c r="J22" s="4">
        <f t="shared" si="1"/>
        <v>3.6328487063372266</v>
      </c>
      <c r="K22" s="4">
        <f t="shared" si="2"/>
        <v>4.6328487063372261</v>
      </c>
    </row>
    <row r="23" spans="1:11" s="6" customFormat="1" ht="15.6" x14ac:dyDescent="0.25">
      <c r="A23" s="1" t="s">
        <v>4</v>
      </c>
      <c r="B23" s="1">
        <v>1</v>
      </c>
      <c r="C23" s="1">
        <v>415</v>
      </c>
      <c r="D23" s="4">
        <f t="shared" si="0"/>
        <v>0.8352533036731018</v>
      </c>
      <c r="E23" s="5">
        <v>0</v>
      </c>
      <c r="F23" s="5"/>
      <c r="G23" s="5"/>
      <c r="H23" s="5"/>
      <c r="I23" s="5"/>
      <c r="J23" s="4">
        <f t="shared" si="1"/>
        <v>0.8352533036731018</v>
      </c>
      <c r="K23" s="4">
        <f t="shared" si="2"/>
        <v>1.8352533036731018</v>
      </c>
    </row>
    <row r="24" spans="1:11" s="6" customFormat="1" ht="15.6" x14ac:dyDescent="0.25">
      <c r="A24" s="1" t="s">
        <v>9</v>
      </c>
      <c r="B24" s="1">
        <v>1</v>
      </c>
      <c r="C24" s="1">
        <v>1155</v>
      </c>
      <c r="D24" s="4">
        <f t="shared" si="0"/>
        <v>2.3246206403432113</v>
      </c>
      <c r="E24" s="5">
        <v>0</v>
      </c>
      <c r="F24" s="5"/>
      <c r="G24" s="5"/>
      <c r="H24" s="5"/>
      <c r="I24" s="5"/>
      <c r="J24" s="4">
        <f t="shared" si="1"/>
        <v>2.3246206403432113</v>
      </c>
      <c r="K24" s="4">
        <f t="shared" si="2"/>
        <v>3.3246206403432113</v>
      </c>
    </row>
    <row r="25" spans="1:11" s="6" customFormat="1" ht="15.6" x14ac:dyDescent="0.25">
      <c r="A25" s="1" t="s">
        <v>22</v>
      </c>
      <c r="B25" s="1">
        <v>1</v>
      </c>
      <c r="C25" s="1">
        <v>332</v>
      </c>
      <c r="D25" s="4">
        <f t="shared" si="0"/>
        <v>0.66820264293848153</v>
      </c>
      <c r="E25" s="5">
        <v>0</v>
      </c>
      <c r="F25" s="5"/>
      <c r="G25" s="5"/>
      <c r="H25" s="5"/>
      <c r="I25" s="5"/>
      <c r="J25" s="4">
        <f t="shared" si="1"/>
        <v>0.66820264293848153</v>
      </c>
      <c r="K25" s="4">
        <f>B25+J25</f>
        <v>1.6682026429384815</v>
      </c>
    </row>
    <row r="26" spans="1:11" s="6" customFormat="1" ht="15.6" x14ac:dyDescent="0.25">
      <c r="A26" s="2" t="s">
        <v>23</v>
      </c>
      <c r="B26" s="2"/>
      <c r="C26" s="2"/>
      <c r="D26" s="4"/>
      <c r="E26" s="5"/>
      <c r="F26" s="5"/>
      <c r="G26" s="5"/>
      <c r="H26" s="5"/>
      <c r="I26" s="5"/>
      <c r="J26" s="4"/>
      <c r="K26" s="4">
        <f>SUM(K4:K25)</f>
        <v>100.00000000000001</v>
      </c>
    </row>
    <row r="27" spans="1:11" ht="15.6" x14ac:dyDescent="0.25">
      <c r="D27" s="9"/>
    </row>
  </sheetData>
  <mergeCells count="1">
    <mergeCell ref="A2:K2"/>
  </mergeCells>
  <phoneticPr fontId="3" type="noConversion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李思奇</cp:lastModifiedBy>
  <cp:lastPrinted>2022-05-13T01:22:40Z</cp:lastPrinted>
  <dcterms:created xsi:type="dcterms:W3CDTF">2021-03-30T03:07:00Z</dcterms:created>
  <dcterms:modified xsi:type="dcterms:W3CDTF">2022-05-13T01:31:27Z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CC3CE1637776466BA5AC2FDB7A89338C</vt:lpwstr>
  </property>
</Properties>
</file>